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UJ\Documents\Sprawozdanie 2017\"/>
    </mc:Choice>
  </mc:AlternateContent>
  <bookViews>
    <workbookView xWindow="0" yWindow="0" windowWidth="23250" windowHeight="12435"/>
  </bookViews>
  <sheets>
    <sheet name="ZAL 14 RZECZNIK FINANSOWY" sheetId="1" r:id="rId1"/>
  </sheets>
  <definedNames>
    <definedName name="_xlnm.Print_Area" localSheetId="0">'ZAL 14 RZECZNIK FINANSOWY'!$A$1:$F$97</definedName>
    <definedName name="_xlnm.Print_Titles" localSheetId="0">'ZAL 14 RZECZNIK FINANSOWY'!$1:$7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F75" i="1" l="1"/>
  <c r="F41" i="1"/>
  <c r="F32" i="1" s="1"/>
  <c r="F31" i="1" s="1"/>
  <c r="E41" i="1"/>
  <c r="E32" i="1" s="1"/>
  <c r="E31" i="1" s="1"/>
  <c r="D41" i="1"/>
  <c r="D32" i="1" s="1"/>
  <c r="D31" i="1" s="1"/>
  <c r="D57" i="1" s="1"/>
  <c r="D61" i="1" s="1"/>
  <c r="F21" i="1"/>
  <c r="E21" i="1"/>
  <c r="F57" i="1" l="1"/>
  <c r="E57" i="1"/>
  <c r="E61" i="1" s="1"/>
</calcChain>
</file>

<file path=xl/sharedStrings.xml><?xml version="1.0" encoding="utf-8"?>
<sst xmlns="http://schemas.openxmlformats.org/spreadsheetml/2006/main" count="181" uniqueCount="123">
  <si>
    <t>RZECZNIK FINANSOWY</t>
  </si>
  <si>
    <t xml:space="preserve"> </t>
  </si>
  <si>
    <t>Wyszczególnienie</t>
  </si>
  <si>
    <t>Lp.</t>
  </si>
  <si>
    <t>wykonanie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</si>
  <si>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</si>
  <si>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</si>
  <si>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</si>
  <si>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</si>
  <si>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</si>
  <si>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</si>
  <si>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</si>
  <si>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</si>
  <si>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</si>
  <si>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</si>
  <si>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</si>
  <si>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</si>
  <si>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</si>
  <si>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</si>
  <si>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</si>
  <si>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</si>
  <si>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</si>
  <si>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</si>
  <si>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</si>
  <si>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</si>
  <si>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</si>
  <si>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</si>
  <si>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</si>
  <si>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</si>
  <si>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</si>
  <si>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Dotacje z budżetu państwa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</si>
  <si>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</si>
  <si>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</si>
  <si>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</si>
  <si>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</si>
  <si>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</si>
  <si>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</si>
  <si>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</si>
  <si>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</si>
  <si>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</si>
  <si>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</si>
  <si>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</si>
  <si>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</si>
  <si>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</si>
  <si>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</si>
  <si>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</si>
  <si>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</si>
  <si>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</si>
  <si>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</si>
  <si>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</si>
  <si>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</si>
  <si>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</si>
  <si>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</si>
  <si>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</si>
  <si>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</si>
  <si>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</si>
  <si>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</si>
  <si>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</si>
  <si>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</si>
  <si>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</si>
  <si>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</si>
  <si>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</si>
  <si>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</si>
  <si>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</si>
  <si>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</si>
  <si>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</si>
  <si>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</si>
  <si>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</si>
  <si>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</si>
  <si>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</si>
  <si>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</si>
  <si>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</si>
  <si>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</si>
  <si>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</si>
  <si>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</si>
  <si>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</si>
  <si>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</si>
  <si>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</si>
  <si>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</si>
  <si>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</si>
  <si>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</si>
  <si>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</si>
  <si>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</si>
  <si>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</si>
  <si>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</si>
  <si>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</si>
  <si>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</si>
  <si>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</si>
  <si>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</si>
  <si>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</t>
  </si>
  <si>
    <t>VI</t>
  </si>
  <si>
    <t>WYNIK NETTO (IV - V)</t>
  </si>
  <si>
    <t>VII</t>
  </si>
  <si>
    <t>DOTACJE Z BUDŻETU PAŃSTWA</t>
  </si>
  <si>
    <t>Dotacje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</si>
  <si>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</si>
  <si>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</si>
  <si>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</si>
  <si>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</si>
  <si>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</si>
  <si>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</si>
  <si>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</si>
  <si>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na inwestycje i zakupy inwestycyjne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</si>
  <si>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</si>
  <si>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</si>
  <si>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</si>
  <si>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</si>
  <si>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</si>
  <si>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</si>
  <si>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</si>
  <si>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Wolne środki finansowe przekazane w zarządzanie lub depozyt u Ministra Finansów</t>
  </si>
  <si>
    <t>Rok 2017</t>
  </si>
  <si>
    <t>Część A  Plan finansowy i wykonanie w układzie memoriałowym</t>
  </si>
  <si>
    <t>TABELA 39</t>
  </si>
  <si>
    <t>zmianach</t>
  </si>
  <si>
    <t xml:space="preserve">plan według </t>
  </si>
  <si>
    <t>ustawy budżetowej</t>
  </si>
  <si>
    <t xml:space="preserve">plan po </t>
  </si>
  <si>
    <t>w tysiącach złotych</t>
  </si>
  <si>
    <t>Usługi obce</t>
  </si>
  <si>
    <t>Koszty realizacji zadań, z tego:</t>
  </si>
  <si>
    <t>- depozyty overnight (O/N)</t>
  </si>
  <si>
    <t>- depozyty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</si>
</sst>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12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5" fillId="0" borderId="0" xfId="1" applyNumberFormat="1" applyFont="1" applyFill="1" applyAlignment="1">
      <alignment vertical="center"/>
    </xf>
    <xf numFmtId="0" fontId="6" fillId="0" borderId="0" xfId="0" applyFont="1"/>
    <xf numFmtId="0" fontId="7" fillId="0" borderId="0" xfId="0" applyFont="1"/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  <xf numFmtId="3" fontId="5" fillId="0" borderId="11" xfId="1" applyNumberFormat="1" applyFont="1" applyFill="1" applyBorder="1" applyAlignment="1" applyProtection="1">
      <alignment horizontal="center" vertical="center"/>
      <protection locked="0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49" fontId="5" fillId="0" borderId="2" xfId="1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1" applyNumberFormat="1" applyFont="1" applyFill="1" applyBorder="1" applyAlignment="1" applyProtection="1">
      <alignment horizontal="center" vertical="center"/>
    </xf>
    <xf numFmtId="3" fontId="5" fillId="0" borderId="6" xfId="1" applyNumberFormat="1" applyFont="1" applyFill="1" applyBorder="1" applyAlignment="1" applyProtection="1">
      <alignment horizontal="left" vertical="center"/>
      <protection locked="0"/>
    </xf>
    <xf numFmtId="49" fontId="5" fillId="0" borderId="7" xfId="1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6" xfId="0" applyNumberFormat="1" applyFont="1" applyBorder="1"/>
    <xf numFmtId="49" fontId="5" fillId="0" borderId="7" xfId="1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7" xfId="1" applyNumberFormat="1" applyFont="1" applyFill="1" applyBorder="1" applyAlignment="1" applyProtection="1">
      <alignment horizontal="left" vertical="center" wrapText="1" indent="3"/>
      <protection locked="0"/>
    </xf>
    <xf numFmtId="0" fontId="6" fillId="0" borderId="6" xfId="0" applyFont="1" applyBorder="1"/>
    <xf numFmtId="164" fontId="5" fillId="0" borderId="13" xfId="1" applyNumberFormat="1" applyFont="1" applyFill="1" applyBorder="1" applyAlignment="1" applyProtection="1">
      <alignment vertical="center"/>
      <protection locked="0"/>
    </xf>
    <xf numFmtId="3" fontId="5" fillId="0" borderId="8" xfId="1" applyNumberFormat="1" applyFont="1" applyFill="1" applyBorder="1" applyAlignment="1" applyProtection="1">
      <alignment horizontal="left" vertical="center"/>
      <protection locked="0"/>
    </xf>
    <xf numFmtId="0" fontId="6" fillId="0" borderId="8" xfId="0" applyFont="1" applyBorder="1"/>
    <xf numFmtId="3" fontId="5" fillId="0" borderId="11" xfId="1" applyNumberFormat="1" applyFont="1" applyFill="1" applyBorder="1" applyAlignment="1" applyProtection="1">
      <alignment horizontal="left" vertical="center"/>
      <protection locked="0"/>
    </xf>
    <xf numFmtId="49" fontId="5" fillId="0" borderId="3" xfId="1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" xfId="1" applyNumberFormat="1" applyFont="1" applyFill="1" applyBorder="1" applyAlignment="1" applyProtection="1">
      <alignment vertical="center"/>
    </xf>
    <xf numFmtId="0" fontId="5" fillId="0" borderId="2" xfId="1" applyFont="1" applyFill="1" applyBorder="1" applyAlignment="1" applyProtection="1">
      <alignment horizontal="left" vertical="center"/>
      <protection locked="0"/>
    </xf>
    <xf numFmtId="0" fontId="6" fillId="0" borderId="2" xfId="0" applyFont="1" applyBorder="1"/>
    <xf numFmtId="164" fontId="5" fillId="0" borderId="1" xfId="1" applyNumberFormat="1" applyFont="1" applyFill="1" applyBorder="1" applyAlignment="1" applyProtection="1">
      <alignment vertical="center"/>
      <protection locked="0"/>
    </xf>
    <xf numFmtId="3" fontId="6" fillId="0" borderId="13" xfId="0" applyNumberFormat="1" applyFont="1" applyBorder="1"/>
    <xf numFmtId="0" fontId="5" fillId="0" borderId="6" xfId="1" applyFont="1" applyFill="1" applyBorder="1" applyAlignment="1" applyProtection="1">
      <alignment horizontal="left" vertical="center"/>
      <protection locked="0"/>
    </xf>
    <xf numFmtId="0" fontId="6" fillId="0" borderId="7" xfId="0" applyFont="1" applyBorder="1"/>
    <xf numFmtId="164" fontId="5" fillId="0" borderId="6" xfId="1" applyNumberFormat="1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left" vertical="center"/>
      <protection locked="0"/>
    </xf>
    <xf numFmtId="49" fontId="5" fillId="0" borderId="10" xfId="1" quotePrefix="1" applyNumberFormat="1" applyFont="1" applyFill="1" applyBorder="1" applyAlignment="1" applyProtection="1">
      <alignment horizontal="left" vertical="center" wrapText="1" indent="2"/>
      <protection locked="0"/>
    </xf>
    <xf numFmtId="0" fontId="6" fillId="0" borderId="10" xfId="0" applyFont="1" applyBorder="1"/>
    <xf numFmtId="3" fontId="6" fillId="0" borderId="14" xfId="0" applyNumberFormat="1" applyFont="1" applyBorder="1"/>
    <xf numFmtId="164" fontId="5" fillId="0" borderId="8" xfId="1" applyNumberFormat="1" applyFont="1" applyFill="1" applyBorder="1" applyAlignment="1" applyProtection="1">
      <alignment vertical="center"/>
    </xf>
    <xf numFmtId="0" fontId="5" fillId="0" borderId="1" xfId="1" applyFont="1" applyFill="1" applyBorder="1" applyAlignment="1" applyProtection="1">
      <alignment horizontal="left" vertical="center"/>
      <protection locked="0"/>
    </xf>
    <xf numFmtId="164" fontId="5" fillId="0" borderId="13" xfId="1" applyNumberFormat="1" applyFont="1" applyFill="1" applyBorder="1" applyAlignment="1" applyProtection="1">
      <alignment vertical="center"/>
    </xf>
    <xf numFmtId="49" fontId="5" fillId="0" borderId="7" xfId="1" quotePrefix="1" applyNumberFormat="1" applyFont="1" applyFill="1" applyBorder="1" applyAlignment="1" applyProtection="1">
      <alignment horizontal="left" vertical="center" wrapText="1" indent="2"/>
      <protection locked="0"/>
    </xf>
    <xf numFmtId="164" fontId="5" fillId="0" borderId="6" xfId="1" applyNumberFormat="1" applyFont="1" applyFill="1" applyBorder="1" applyAlignment="1" applyProtection="1">
      <alignment vertical="center"/>
    </xf>
    <xf numFmtId="49" fontId="5" fillId="0" borderId="7" xfId="1" quotePrefix="1" applyNumberFormat="1" applyFont="1" applyFill="1" applyBorder="1" applyAlignment="1" applyProtection="1">
      <alignment horizontal="left" vertical="center" wrapText="1" indent="3"/>
      <protection locked="0"/>
    </xf>
    <xf numFmtId="0" fontId="6" fillId="0" borderId="13" xfId="0" applyFont="1" applyBorder="1"/>
    <xf numFmtId="164" fontId="5" fillId="0" borderId="13" xfId="1" applyNumberFormat="1" applyFont="1" applyFill="1" applyBorder="1" applyAlignment="1" applyProtection="1">
      <alignment horizontal="right"/>
    </xf>
    <xf numFmtId="164" fontId="5" fillId="0" borderId="11" xfId="1" applyNumberFormat="1" applyFont="1" applyFill="1" applyBorder="1" applyAlignment="1" applyProtection="1">
      <alignment vertical="center"/>
    </xf>
    <xf numFmtId="49" fontId="5" fillId="0" borderId="7" xfId="1" quotePrefix="1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1" xfId="0" applyNumberFormat="1" applyFont="1" applyBorder="1"/>
    <xf numFmtId="164" fontId="5" fillId="0" borderId="8" xfId="1" applyNumberFormat="1" applyFont="1" applyFill="1" applyBorder="1" applyAlignment="1" applyProtection="1">
      <alignment vertical="center"/>
      <protection locked="0"/>
    </xf>
    <xf numFmtId="0" fontId="6" fillId="0" borderId="11" xfId="0" applyFont="1" applyBorder="1"/>
    <xf numFmtId="164" fontId="5" fillId="0" borderId="11" xfId="1" applyNumberFormat="1" applyFont="1" applyFill="1" applyBorder="1" applyAlignment="1" applyProtection="1">
      <alignment vertical="center"/>
      <protection locked="0"/>
    </xf>
    <xf numFmtId="3" fontId="5" fillId="0" borderId="6" xfId="0" applyNumberFormat="1" applyFont="1" applyBorder="1"/>
    <xf numFmtId="164" fontId="5" fillId="0" borderId="14" xfId="1" applyNumberFormat="1" applyFont="1" applyFill="1" applyBorder="1" applyAlignment="1" applyProtection="1">
      <alignment vertical="center"/>
      <protection locked="0"/>
    </xf>
    <xf numFmtId="3" fontId="6" fillId="0" borderId="8" xfId="0" applyNumberFormat="1" applyFont="1" applyBorder="1"/>
    <xf numFmtId="3" fontId="5" fillId="0" borderId="15" xfId="1" applyNumberFormat="1" applyFont="1" applyFill="1" applyBorder="1" applyAlignment="1" applyProtection="1">
      <alignment horizontal="center" vertical="center"/>
      <protection locked="0"/>
    </xf>
    <xf numFmtId="3" fontId="5" fillId="0" borderId="15" xfId="1" quotePrefix="1" applyNumberFormat="1" applyFont="1" applyFill="1" applyBorder="1" applyAlignment="1" applyProtection="1">
      <alignment horizontal="left" vertical="center" indent="3"/>
      <protection locked="0"/>
    </xf>
    <xf numFmtId="3" fontId="5" fillId="0" borderId="0" xfId="1" applyNumberFormat="1" applyFont="1" applyFill="1" applyAlignment="1">
      <alignment horizontal="center" vertical="center"/>
    </xf>
    <xf numFmtId="0" fontId="5" fillId="0" borderId="9" xfId="1" applyFont="1" applyFill="1" applyBorder="1" applyProtection="1">
      <protection locked="0"/>
    </xf>
    <xf numFmtId="0" fontId="5" fillId="0" borderId="8" xfId="1" applyFont="1" applyFill="1" applyBorder="1" applyAlignment="1" applyProtection="1">
      <alignment horizontal="left"/>
      <protection locked="0"/>
    </xf>
    <xf numFmtId="3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vertical="center"/>
    </xf>
    <xf numFmtId="3" fontId="9" fillId="0" borderId="0" xfId="1" applyNumberFormat="1" applyFont="1" applyFill="1" applyAlignment="1">
      <alignment vertical="center"/>
    </xf>
    <xf numFmtId="3" fontId="7" fillId="0" borderId="0" xfId="0" applyNumberFormat="1" applyFont="1"/>
    <xf numFmtId="164" fontId="7" fillId="0" borderId="0" xfId="0" applyNumberFormat="1" applyFont="1"/>
    <xf numFmtId="0" fontId="6" fillId="0" borderId="6" xfId="0" applyFont="1" applyFill="1" applyBorder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Fill="1" applyAlignment="1"/>
    <xf numFmtId="0" fontId="10" fillId="0" borderId="0" xfId="0" applyFont="1"/>
    <xf numFmtId="3" fontId="11" fillId="0" borderId="0" xfId="1" applyNumberFormat="1" applyFont="1" applyFill="1" applyBorder="1" applyAlignment="1" applyProtection="1">
      <alignment horizontal="center" vertical="center"/>
      <protection locked="0"/>
    </xf>
    <xf numFmtId="0" fontId="11" fillId="0" borderId="9" xfId="1" applyFont="1" applyFill="1" applyBorder="1" applyAlignment="1" applyProtection="1">
      <alignment horizontal="left"/>
      <protection locked="0"/>
    </xf>
    <xf numFmtId="3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64" fontId="5" fillId="0" borderId="1" xfId="1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Border="1"/>
    <xf numFmtId="0" fontId="5" fillId="0" borderId="8" xfId="1" quotePrefix="1" applyFont="1" applyFill="1" applyBorder="1" applyAlignment="1" applyProtection="1">
      <alignment horizontal="left" indent="2"/>
      <protection locked="0"/>
    </xf>
    <xf numFmtId="0" fontId="5" fillId="0" borderId="6" xfId="1" quotePrefix="1" applyFont="1" applyFill="1" applyBorder="1" applyAlignment="1" applyProtection="1">
      <alignment horizontal="left" indent="2"/>
      <protection locked="0"/>
    </xf>
    <xf numFmtId="164" fontId="5" fillId="0" borderId="11" xfId="1" applyNumberFormat="1" applyFont="1" applyFill="1" applyBorder="1" applyAlignment="1" applyProtection="1">
      <alignment horizontal="center" vertical="center"/>
    </xf>
    <xf numFmtId="2" fontId="6" fillId="0" borderId="6" xfId="0" applyNumberFormat="1" applyFont="1" applyBorder="1"/>
    <xf numFmtId="1" fontId="6" fillId="0" borderId="6" xfId="0" applyNumberFormat="1" applyFont="1" applyBorder="1"/>
    <xf numFmtId="2" fontId="3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 vertical="top"/>
    </xf>
    <xf numFmtId="2" fontId="1" fillId="0" borderId="0" xfId="0" applyNumberFormat="1" applyFont="1" applyFill="1" applyAlignment="1">
      <alignment horizontal="center"/>
    </xf>
    <xf numFmtId="3" fontId="5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/>
      <protection locked="0"/>
    </xf>
    <xf numFmtId="3" fontId="5" fillId="0" borderId="10" xfId="1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5" fillId="0" borderId="3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showGridLines="0" tabSelected="1" zoomScaleNormal="100" workbookViewId="0">
      <selection activeCell="L52" sqref="L52"/>
    </sheetView>
  </sheetViews>
  <sheetFormatPr defaultColWidth="9.140625" defaultRowHeight="12.75"/>
  <cols>
    <col min="1" max="1" width="13.42578125" style="5" customWidth="1"/>
    <col min="2" max="2" width="5.140625" style="58" customWidth="1"/>
    <col min="3" max="3" width="81.5703125" style="59" customWidth="1"/>
    <col min="4" max="4" width="17.5703125" style="60" customWidth="1"/>
    <col min="5" max="6" width="17.7109375" style="5" customWidth="1"/>
    <col min="7" max="8" width="9.140625" style="5"/>
    <col min="9" max="9" width="6" style="5" customWidth="1"/>
    <col min="10" max="16384" width="9.140625" style="5"/>
  </cols>
  <sheetData>
    <row r="1" spans="1:16" s="1" customFormat="1" ht="15.75" customHeight="1">
      <c r="A1" s="81" t="s">
        <v>0</v>
      </c>
      <c r="B1" s="81"/>
      <c r="C1" s="81"/>
      <c r="D1" s="81"/>
      <c r="E1" s="81"/>
      <c r="F1" s="81"/>
      <c r="G1" s="65"/>
      <c r="H1" s="65"/>
      <c r="I1" s="2"/>
      <c r="J1" s="82"/>
      <c r="K1" s="82"/>
      <c r="L1" s="82"/>
      <c r="M1" s="82"/>
      <c r="N1" s="82"/>
      <c r="O1" s="82"/>
      <c r="P1" s="82"/>
    </row>
    <row r="2" spans="1:16" ht="23.25" customHeight="1">
      <c r="B2" s="68" t="s">
        <v>112</v>
      </c>
      <c r="C2" s="67"/>
      <c r="D2" s="3"/>
      <c r="E2" s="4"/>
      <c r="F2" s="4"/>
      <c r="J2" s="83"/>
      <c r="K2" s="83"/>
      <c r="L2" s="83"/>
      <c r="M2" s="83"/>
      <c r="N2" s="83"/>
      <c r="O2" s="83"/>
      <c r="P2" s="83"/>
    </row>
    <row r="3" spans="1:16" ht="15" customHeight="1">
      <c r="A3" s="66" t="s">
        <v>113</v>
      </c>
      <c r="B3" s="6" t="s">
        <v>1</v>
      </c>
      <c r="C3" s="84" t="s">
        <v>2</v>
      </c>
      <c r="D3" s="87" t="s">
        <v>111</v>
      </c>
      <c r="E3" s="88"/>
      <c r="F3" s="89"/>
      <c r="J3" s="1"/>
      <c r="K3" s="64"/>
      <c r="L3" s="64"/>
      <c r="M3" s="64"/>
      <c r="N3" s="64"/>
      <c r="O3" s="64"/>
      <c r="P3" s="64"/>
    </row>
    <row r="4" spans="1:16" ht="15" customHeight="1">
      <c r="B4" s="7" t="s">
        <v>3</v>
      </c>
      <c r="C4" s="85"/>
      <c r="D4" s="69" t="s">
        <v>115</v>
      </c>
      <c r="E4" s="71" t="s">
        <v>117</v>
      </c>
      <c r="F4" s="69" t="s">
        <v>4</v>
      </c>
      <c r="J4" s="1"/>
      <c r="K4" s="64"/>
      <c r="L4" s="64"/>
      <c r="M4" s="64"/>
      <c r="N4" s="64"/>
      <c r="O4" s="64"/>
      <c r="P4" s="64"/>
    </row>
    <row r="5" spans="1:16" ht="15" customHeight="1">
      <c r="B5" s="7" t="s">
        <v>1</v>
      </c>
      <c r="C5" s="85"/>
      <c r="D5" s="73" t="s">
        <v>116</v>
      </c>
      <c r="E5" s="72" t="s">
        <v>114</v>
      </c>
      <c r="F5" s="70"/>
      <c r="J5" s="1"/>
      <c r="K5" s="64"/>
      <c r="L5" s="64"/>
      <c r="M5" s="64"/>
      <c r="N5" s="64"/>
      <c r="O5" s="64"/>
      <c r="P5" s="64"/>
    </row>
    <row r="6" spans="1:16">
      <c r="B6" s="8"/>
      <c r="C6" s="86"/>
      <c r="D6" s="90" t="s">
        <v>118</v>
      </c>
      <c r="E6" s="91"/>
      <c r="F6" s="92"/>
    </row>
    <row r="7" spans="1:16" ht="15" customHeight="1">
      <c r="B7" s="9">
        <v>1</v>
      </c>
      <c r="C7" s="9">
        <v>2</v>
      </c>
      <c r="D7" s="9">
        <v>3</v>
      </c>
      <c r="E7" s="9">
        <v>4</v>
      </c>
      <c r="F7" s="9">
        <v>5</v>
      </c>
    </row>
    <row r="8" spans="1:16">
      <c r="B8" s="10" t="s">
        <v>5</v>
      </c>
      <c r="C8" s="11" t="s">
        <v>6</v>
      </c>
      <c r="D8" s="74" t="s">
        <v>7</v>
      </c>
      <c r="E8" s="12" t="s">
        <v>7</v>
      </c>
      <c r="F8" s="12" t="s">
        <v>7</v>
      </c>
    </row>
    <row r="9" spans="1:16">
      <c r="B9" s="13">
        <v>1</v>
      </c>
      <c r="C9" s="14" t="s">
        <v>8</v>
      </c>
      <c r="D9" s="31">
        <v>5780</v>
      </c>
      <c r="E9" s="31">
        <v>5780</v>
      </c>
      <c r="F9" s="31">
        <v>10428</v>
      </c>
    </row>
    <row r="10" spans="1:16">
      <c r="B10" s="13" t="s">
        <v>9</v>
      </c>
      <c r="C10" s="16" t="s">
        <v>10</v>
      </c>
      <c r="D10" s="31">
        <v>5510</v>
      </c>
      <c r="E10" s="31">
        <v>5510</v>
      </c>
      <c r="F10" s="31">
        <v>8974</v>
      </c>
    </row>
    <row r="11" spans="1:16">
      <c r="B11" s="13" t="s">
        <v>11</v>
      </c>
      <c r="C11" s="16" t="s">
        <v>12</v>
      </c>
      <c r="D11" s="31">
        <v>270</v>
      </c>
      <c r="E11" s="31">
        <v>270</v>
      </c>
      <c r="F11" s="31">
        <v>1454</v>
      </c>
      <c r="H11" s="61"/>
    </row>
    <row r="12" spans="1:16">
      <c r="B12" s="13" t="s">
        <v>13</v>
      </c>
      <c r="C12" s="17" t="s">
        <v>14</v>
      </c>
      <c r="D12" s="31"/>
      <c r="E12" s="31"/>
      <c r="F12" s="31"/>
    </row>
    <row r="13" spans="1:16">
      <c r="B13" s="13" t="s">
        <v>15</v>
      </c>
      <c r="C13" s="17" t="s">
        <v>16</v>
      </c>
      <c r="D13" s="31"/>
      <c r="E13" s="31"/>
      <c r="F13" s="31"/>
    </row>
    <row r="14" spans="1:16">
      <c r="B14" s="13" t="s">
        <v>17</v>
      </c>
      <c r="C14" s="16" t="s">
        <v>18</v>
      </c>
      <c r="D14" s="31"/>
      <c r="E14" s="31"/>
      <c r="F14" s="31"/>
    </row>
    <row r="15" spans="1:16">
      <c r="B15" s="13">
        <v>2</v>
      </c>
      <c r="C15" s="14" t="s">
        <v>19</v>
      </c>
      <c r="D15" s="31"/>
      <c r="E15" s="31"/>
      <c r="F15" s="31"/>
    </row>
    <row r="16" spans="1:16">
      <c r="B16" s="13" t="s">
        <v>20</v>
      </c>
      <c r="C16" s="16" t="s">
        <v>14</v>
      </c>
      <c r="D16" s="31"/>
      <c r="E16" s="31"/>
      <c r="F16" s="31"/>
    </row>
    <row r="17" spans="2:6">
      <c r="B17" s="13" t="s">
        <v>21</v>
      </c>
      <c r="C17" s="16" t="s">
        <v>16</v>
      </c>
      <c r="D17" s="31"/>
      <c r="E17" s="31"/>
      <c r="F17" s="31"/>
    </row>
    <row r="18" spans="2:6">
      <c r="B18" s="13">
        <v>3</v>
      </c>
      <c r="C18" s="14" t="s">
        <v>22</v>
      </c>
      <c r="D18" s="31">
        <v>4900</v>
      </c>
      <c r="E18" s="31">
        <v>4900</v>
      </c>
      <c r="F18" s="31">
        <v>9555</v>
      </c>
    </row>
    <row r="19" spans="2:6">
      <c r="B19" s="13" t="s">
        <v>23</v>
      </c>
      <c r="C19" s="16" t="s">
        <v>24</v>
      </c>
      <c r="D19" s="31"/>
      <c r="E19" s="19"/>
      <c r="F19" s="15"/>
    </row>
    <row r="20" spans="2:6">
      <c r="B20" s="20" t="s">
        <v>25</v>
      </c>
      <c r="C20" s="16" t="s">
        <v>26</v>
      </c>
      <c r="D20" s="21"/>
      <c r="E20" s="19"/>
      <c r="F20" s="15"/>
    </row>
    <row r="21" spans="2:6">
      <c r="B21" s="22" t="s">
        <v>27</v>
      </c>
      <c r="C21" s="23" t="s">
        <v>28</v>
      </c>
      <c r="D21" s="24">
        <f>D22+D23+D24+D25+D26</f>
        <v>17908</v>
      </c>
      <c r="E21" s="24">
        <f t="shared" ref="E21:F21" si="0">E22+E23+E24+E25+E26</f>
        <v>17908</v>
      </c>
      <c r="F21" s="44">
        <f t="shared" si="0"/>
        <v>14937</v>
      </c>
    </row>
    <row r="22" spans="2:6">
      <c r="B22" s="25">
        <v>1</v>
      </c>
      <c r="C22" s="11" t="s">
        <v>29</v>
      </c>
      <c r="D22" s="26"/>
      <c r="E22" s="27"/>
      <c r="F22" s="28"/>
    </row>
    <row r="23" spans="2:6">
      <c r="B23" s="29">
        <v>2</v>
      </c>
      <c r="C23" s="14" t="s">
        <v>30</v>
      </c>
      <c r="D23" s="30"/>
      <c r="E23" s="31"/>
      <c r="F23" s="28"/>
    </row>
    <row r="24" spans="2:6">
      <c r="B24" s="29">
        <v>3</v>
      </c>
      <c r="C24" s="14" t="s">
        <v>31</v>
      </c>
      <c r="D24" s="30"/>
      <c r="E24" s="31"/>
      <c r="F24" s="28"/>
    </row>
    <row r="25" spans="2:6">
      <c r="B25" s="29">
        <v>4</v>
      </c>
      <c r="C25" s="14" t="s">
        <v>32</v>
      </c>
      <c r="D25" s="30"/>
      <c r="E25" s="31"/>
      <c r="F25" s="28"/>
    </row>
    <row r="26" spans="2:6">
      <c r="B26" s="29">
        <v>5</v>
      </c>
      <c r="C26" s="14" t="s">
        <v>33</v>
      </c>
      <c r="D26" s="31">
        <v>17908</v>
      </c>
      <c r="E26" s="31">
        <v>17908</v>
      </c>
      <c r="F26" s="31">
        <v>14937</v>
      </c>
    </row>
    <row r="27" spans="2:6">
      <c r="B27" s="29" t="s">
        <v>34</v>
      </c>
      <c r="C27" s="16" t="s">
        <v>35</v>
      </c>
      <c r="D27" s="31">
        <v>15</v>
      </c>
      <c r="E27" s="31">
        <v>15</v>
      </c>
      <c r="F27" s="31">
        <v>51</v>
      </c>
    </row>
    <row r="28" spans="2:6" ht="12.75" customHeight="1">
      <c r="B28" s="29" t="s">
        <v>36</v>
      </c>
      <c r="C28" s="16" t="s">
        <v>37</v>
      </c>
      <c r="D28" s="30"/>
      <c r="E28" s="31"/>
      <c r="F28" s="28"/>
    </row>
    <row r="29" spans="2:6" ht="12.75" customHeight="1">
      <c r="B29" s="29" t="s">
        <v>38</v>
      </c>
      <c r="C29" s="16" t="s">
        <v>39</v>
      </c>
      <c r="D29" s="30"/>
      <c r="E29" s="18"/>
      <c r="F29" s="28"/>
    </row>
    <row r="30" spans="2:6">
      <c r="B30" s="32" t="s">
        <v>40</v>
      </c>
      <c r="C30" s="33" t="s">
        <v>41</v>
      </c>
      <c r="D30" s="34"/>
      <c r="E30" s="21"/>
      <c r="F30" s="35"/>
    </row>
    <row r="31" spans="2:6">
      <c r="B31" s="22" t="s">
        <v>42</v>
      </c>
      <c r="C31" s="23" t="s">
        <v>43</v>
      </c>
      <c r="D31" s="36">
        <f>D32+D53+D55</f>
        <v>17908</v>
      </c>
      <c r="E31" s="36">
        <f>E32+E53+E55</f>
        <v>17908</v>
      </c>
      <c r="F31" s="36">
        <f>F32+F53+F55</f>
        <v>14937</v>
      </c>
    </row>
    <row r="32" spans="2:6">
      <c r="B32" s="37">
        <v>1</v>
      </c>
      <c r="C32" s="11" t="s">
        <v>44</v>
      </c>
      <c r="D32" s="24">
        <f>D33+D34+D35+D36+D40+D41+D45+D46+D52</f>
        <v>17632</v>
      </c>
      <c r="E32" s="38">
        <f>E33+E34+E35+E36+E40+E41+E45+E46+E52</f>
        <v>17632</v>
      </c>
      <c r="F32" s="31">
        <f>F33+F34+F35+F36+F40+F41+F45+F46+F52</f>
        <v>14881</v>
      </c>
    </row>
    <row r="33" spans="2:8">
      <c r="B33" s="29" t="s">
        <v>9</v>
      </c>
      <c r="C33" s="16" t="s">
        <v>45</v>
      </c>
      <c r="D33" s="31">
        <v>320</v>
      </c>
      <c r="E33" s="19">
        <v>320</v>
      </c>
      <c r="F33" s="31">
        <v>254</v>
      </c>
    </row>
    <row r="34" spans="2:8">
      <c r="B34" s="29" t="s">
        <v>11</v>
      </c>
      <c r="C34" s="39" t="s">
        <v>46</v>
      </c>
      <c r="D34" s="31">
        <v>627</v>
      </c>
      <c r="E34" s="19">
        <v>627</v>
      </c>
      <c r="F34" s="31">
        <v>592</v>
      </c>
      <c r="H34" s="62"/>
    </row>
    <row r="35" spans="2:8">
      <c r="B35" s="29" t="s">
        <v>17</v>
      </c>
      <c r="C35" s="39" t="s">
        <v>119</v>
      </c>
      <c r="D35" s="31">
        <v>5247</v>
      </c>
      <c r="E35" s="19">
        <v>5247</v>
      </c>
      <c r="F35" s="31">
        <v>3995</v>
      </c>
    </row>
    <row r="36" spans="2:8">
      <c r="B36" s="29" t="s">
        <v>47</v>
      </c>
      <c r="C36" s="39" t="s">
        <v>48</v>
      </c>
      <c r="D36" s="40">
        <v>9048</v>
      </c>
      <c r="E36" s="38">
        <v>9048</v>
      </c>
      <c r="F36" s="31">
        <v>7957</v>
      </c>
    </row>
    <row r="37" spans="2:8">
      <c r="B37" s="29" t="s">
        <v>49</v>
      </c>
      <c r="C37" s="41" t="s">
        <v>50</v>
      </c>
      <c r="D37" s="31"/>
      <c r="E37" s="19"/>
      <c r="F37" s="31"/>
    </row>
    <row r="38" spans="2:8">
      <c r="B38" s="29" t="s">
        <v>51</v>
      </c>
      <c r="C38" s="41" t="s">
        <v>52</v>
      </c>
      <c r="D38" s="63"/>
      <c r="E38" s="42"/>
      <c r="F38" s="31"/>
    </row>
    <row r="39" spans="2:8">
      <c r="B39" s="29" t="s">
        <v>53</v>
      </c>
      <c r="C39" s="41" t="s">
        <v>54</v>
      </c>
      <c r="D39" s="63"/>
      <c r="E39" s="42"/>
      <c r="F39" s="31"/>
    </row>
    <row r="40" spans="2:8">
      <c r="B40" s="29" t="s">
        <v>55</v>
      </c>
      <c r="C40" s="39" t="s">
        <v>56</v>
      </c>
      <c r="D40" s="63"/>
      <c r="E40" s="42"/>
      <c r="F40" s="31"/>
    </row>
    <row r="41" spans="2:8">
      <c r="B41" s="29" t="s">
        <v>57</v>
      </c>
      <c r="C41" s="39" t="s">
        <v>58</v>
      </c>
      <c r="D41" s="40">
        <f t="shared" ref="D41:F41" si="1">SUM(D42:D44)</f>
        <v>1291</v>
      </c>
      <c r="E41" s="43">
        <f t="shared" si="1"/>
        <v>1291</v>
      </c>
      <c r="F41" s="31">
        <f t="shared" si="1"/>
        <v>1263</v>
      </c>
    </row>
    <row r="42" spans="2:8">
      <c r="B42" s="29" t="s">
        <v>59</v>
      </c>
      <c r="C42" s="17" t="s">
        <v>60</v>
      </c>
      <c r="D42" s="40">
        <v>1130</v>
      </c>
      <c r="E42" s="43">
        <v>1130</v>
      </c>
      <c r="F42" s="31">
        <v>1113</v>
      </c>
    </row>
    <row r="43" spans="2:8">
      <c r="B43" s="29" t="s">
        <v>61</v>
      </c>
      <c r="C43" s="41" t="s">
        <v>62</v>
      </c>
      <c r="D43" s="40">
        <v>161</v>
      </c>
      <c r="E43" s="43">
        <v>161</v>
      </c>
      <c r="F43" s="31">
        <v>150</v>
      </c>
    </row>
    <row r="44" spans="2:8">
      <c r="B44" s="29" t="s">
        <v>63</v>
      </c>
      <c r="C44" s="41" t="s">
        <v>64</v>
      </c>
      <c r="D44" s="40"/>
      <c r="E44" s="43"/>
      <c r="F44" s="15"/>
    </row>
    <row r="45" spans="2:8" ht="12.75" customHeight="1">
      <c r="B45" s="29" t="s">
        <v>65</v>
      </c>
      <c r="C45" s="39" t="s">
        <v>66</v>
      </c>
      <c r="D45" s="40">
        <v>5</v>
      </c>
      <c r="E45" s="43">
        <v>5</v>
      </c>
      <c r="F45" s="31">
        <v>0</v>
      </c>
    </row>
    <row r="46" spans="2:8" ht="12.75" customHeight="1">
      <c r="B46" s="29" t="s">
        <v>67</v>
      </c>
      <c r="C46" s="39" t="s">
        <v>68</v>
      </c>
      <c r="D46" s="40">
        <v>114</v>
      </c>
      <c r="E46" s="43">
        <v>114</v>
      </c>
      <c r="F46" s="31">
        <v>110</v>
      </c>
    </row>
    <row r="47" spans="2:8">
      <c r="B47" s="29" t="s">
        <v>69</v>
      </c>
      <c r="C47" s="17" t="s">
        <v>70</v>
      </c>
      <c r="D47" s="40"/>
      <c r="E47" s="43"/>
      <c r="F47" s="31"/>
    </row>
    <row r="48" spans="2:8">
      <c r="B48" s="29" t="s">
        <v>71</v>
      </c>
      <c r="C48" s="17" t="s">
        <v>72</v>
      </c>
      <c r="D48" s="40"/>
      <c r="E48" s="43"/>
      <c r="F48" s="31"/>
    </row>
    <row r="49" spans="2:6" ht="14.25" customHeight="1">
      <c r="B49" s="29" t="s">
        <v>73</v>
      </c>
      <c r="C49" s="17" t="s">
        <v>74</v>
      </c>
      <c r="D49" s="40"/>
      <c r="E49" s="43"/>
      <c r="F49" s="31"/>
    </row>
    <row r="50" spans="2:6" ht="12.75" customHeight="1">
      <c r="B50" s="29" t="s">
        <v>75</v>
      </c>
      <c r="C50" s="17" t="s">
        <v>76</v>
      </c>
      <c r="D50" s="40"/>
      <c r="E50" s="43"/>
      <c r="F50" s="31"/>
    </row>
    <row r="51" spans="2:6">
      <c r="B51" s="29" t="s">
        <v>77</v>
      </c>
      <c r="C51" s="17" t="s">
        <v>78</v>
      </c>
      <c r="D51" s="40"/>
      <c r="E51" s="43"/>
      <c r="F51" s="31"/>
    </row>
    <row r="52" spans="2:6">
      <c r="B52" s="29" t="s">
        <v>79</v>
      </c>
      <c r="C52" s="39" t="s">
        <v>80</v>
      </c>
      <c r="D52" s="40">
        <v>980</v>
      </c>
      <c r="E52" s="43">
        <v>980</v>
      </c>
      <c r="F52" s="31">
        <v>710</v>
      </c>
    </row>
    <row r="53" spans="2:6">
      <c r="B53" s="29">
        <v>2</v>
      </c>
      <c r="C53" s="14" t="s">
        <v>120</v>
      </c>
      <c r="D53" s="40">
        <v>80</v>
      </c>
      <c r="E53" s="43">
        <v>80</v>
      </c>
      <c r="F53" s="31">
        <v>0</v>
      </c>
    </row>
    <row r="54" spans="2:6">
      <c r="B54" s="29" t="s">
        <v>20</v>
      </c>
      <c r="C54" s="39" t="s">
        <v>81</v>
      </c>
      <c r="D54" s="40">
        <v>80</v>
      </c>
      <c r="E54" s="43">
        <v>80</v>
      </c>
      <c r="F54" s="31">
        <v>0</v>
      </c>
    </row>
    <row r="55" spans="2:6">
      <c r="B55" s="29">
        <v>3</v>
      </c>
      <c r="C55" s="14" t="s">
        <v>82</v>
      </c>
      <c r="D55" s="40">
        <v>196</v>
      </c>
      <c r="E55" s="43">
        <v>196</v>
      </c>
      <c r="F55" s="31">
        <v>56</v>
      </c>
    </row>
    <row r="56" spans="2:6">
      <c r="B56" s="29" t="s">
        <v>23</v>
      </c>
      <c r="C56" s="39" t="s">
        <v>83</v>
      </c>
      <c r="D56" s="40"/>
      <c r="E56" s="43"/>
      <c r="F56" s="15"/>
    </row>
    <row r="57" spans="2:6">
      <c r="B57" s="22" t="s">
        <v>84</v>
      </c>
      <c r="C57" s="23" t="s">
        <v>85</v>
      </c>
      <c r="D57" s="44">
        <f>D21-D31</f>
        <v>0</v>
      </c>
      <c r="E57" s="44">
        <f>E21-E31</f>
        <v>0</v>
      </c>
      <c r="F57" s="44">
        <f>F21-F31</f>
        <v>0</v>
      </c>
    </row>
    <row r="58" spans="2:6">
      <c r="B58" s="10" t="s">
        <v>86</v>
      </c>
      <c r="C58" s="11" t="s">
        <v>87</v>
      </c>
      <c r="D58" s="18"/>
      <c r="E58" s="42"/>
      <c r="F58" s="15"/>
    </row>
    <row r="59" spans="2:6">
      <c r="B59" s="29">
        <v>1</v>
      </c>
      <c r="C59" s="45" t="s">
        <v>88</v>
      </c>
      <c r="D59" s="18"/>
      <c r="E59" s="42"/>
      <c r="F59" s="15"/>
    </row>
    <row r="60" spans="2:6">
      <c r="B60" s="29">
        <v>2</v>
      </c>
      <c r="C60" s="14" t="s">
        <v>89</v>
      </c>
      <c r="D60" s="18"/>
      <c r="E60" s="42"/>
      <c r="F60" s="15"/>
    </row>
    <row r="61" spans="2:6">
      <c r="B61" s="22" t="s">
        <v>90</v>
      </c>
      <c r="C61" s="23" t="s">
        <v>91</v>
      </c>
      <c r="D61" s="44">
        <f t="shared" ref="D61:E61" si="2">D57-D58</f>
        <v>0</v>
      </c>
      <c r="E61" s="44">
        <f t="shared" si="2"/>
        <v>0</v>
      </c>
      <c r="F61" s="44">
        <v>0</v>
      </c>
    </row>
    <row r="62" spans="2:6">
      <c r="B62" s="22" t="s">
        <v>92</v>
      </c>
      <c r="C62" s="23" t="s">
        <v>93</v>
      </c>
      <c r="D62" s="78" t="s">
        <v>7</v>
      </c>
      <c r="E62" s="12" t="s">
        <v>7</v>
      </c>
      <c r="F62" s="78" t="s">
        <v>7</v>
      </c>
    </row>
    <row r="63" spans="2:6">
      <c r="B63" s="29">
        <v>1</v>
      </c>
      <c r="C63" s="45" t="s">
        <v>94</v>
      </c>
      <c r="D63" s="31">
        <v>0</v>
      </c>
      <c r="E63" s="27"/>
      <c r="F63" s="28"/>
    </row>
    <row r="64" spans="2:6">
      <c r="B64" s="29" t="s">
        <v>9</v>
      </c>
      <c r="C64" s="45" t="s">
        <v>95</v>
      </c>
      <c r="D64" s="80"/>
      <c r="E64" s="31"/>
      <c r="F64" s="28"/>
    </row>
    <row r="65" spans="2:6">
      <c r="B65" s="29" t="s">
        <v>11</v>
      </c>
      <c r="C65" s="45" t="s">
        <v>96</v>
      </c>
      <c r="D65" s="79"/>
      <c r="E65" s="31"/>
      <c r="F65" s="28"/>
    </row>
    <row r="66" spans="2:6">
      <c r="B66" s="29" t="s">
        <v>17</v>
      </c>
      <c r="C66" s="45" t="s">
        <v>97</v>
      </c>
      <c r="D66" s="18"/>
      <c r="E66" s="31"/>
      <c r="F66" s="28"/>
    </row>
    <row r="67" spans="2:6" ht="12.75" customHeight="1">
      <c r="B67" s="29" t="s">
        <v>47</v>
      </c>
      <c r="C67" s="45" t="s">
        <v>98</v>
      </c>
      <c r="D67" s="18"/>
      <c r="E67" s="31"/>
      <c r="F67" s="28"/>
    </row>
    <row r="68" spans="2:6">
      <c r="B68" s="29" t="s">
        <v>49</v>
      </c>
      <c r="C68" s="39" t="s">
        <v>99</v>
      </c>
      <c r="D68" s="18"/>
      <c r="E68" s="31"/>
      <c r="F68" s="28"/>
    </row>
    <row r="69" spans="2:6" ht="12.75" customHeight="1">
      <c r="B69" s="29" t="s">
        <v>55</v>
      </c>
      <c r="C69" s="45" t="s">
        <v>100</v>
      </c>
      <c r="D69" s="18"/>
      <c r="E69" s="31"/>
      <c r="F69" s="28"/>
    </row>
    <row r="70" spans="2:6">
      <c r="B70" s="29" t="s">
        <v>101</v>
      </c>
      <c r="C70" s="45" t="s">
        <v>99</v>
      </c>
      <c r="D70" s="18"/>
      <c r="E70" s="31"/>
      <c r="F70" s="28"/>
    </row>
    <row r="71" spans="2:6">
      <c r="B71" s="29" t="s">
        <v>57</v>
      </c>
      <c r="C71" s="45" t="s">
        <v>102</v>
      </c>
      <c r="D71" s="21"/>
      <c r="E71" s="47"/>
      <c r="F71" s="28"/>
    </row>
    <row r="72" spans="2:6">
      <c r="B72" s="22" t="s">
        <v>103</v>
      </c>
      <c r="C72" s="23" t="s">
        <v>104</v>
      </c>
      <c r="D72" s="48"/>
      <c r="E72" s="47"/>
      <c r="F72" s="46"/>
    </row>
    <row r="73" spans="2:6">
      <c r="B73" s="22" t="s">
        <v>105</v>
      </c>
      <c r="C73" s="23" t="s">
        <v>106</v>
      </c>
      <c r="D73" s="48"/>
      <c r="E73" s="49"/>
      <c r="F73" s="46"/>
    </row>
    <row r="74" spans="2:6">
      <c r="B74" s="10" t="s">
        <v>107</v>
      </c>
      <c r="C74" s="11" t="s">
        <v>108</v>
      </c>
      <c r="D74" s="74" t="s">
        <v>7</v>
      </c>
      <c r="E74" s="12" t="s">
        <v>7</v>
      </c>
      <c r="F74" s="12" t="s">
        <v>7</v>
      </c>
    </row>
    <row r="75" spans="2:6">
      <c r="B75" s="13">
        <v>1</v>
      </c>
      <c r="C75" s="14" t="s">
        <v>8</v>
      </c>
      <c r="D75" s="40">
        <v>5133</v>
      </c>
      <c r="E75" s="43">
        <v>5133</v>
      </c>
      <c r="F75" s="31">
        <f>F76+F77</f>
        <v>10141</v>
      </c>
    </row>
    <row r="76" spans="2:6">
      <c r="B76" s="13" t="s">
        <v>9</v>
      </c>
      <c r="C76" s="16" t="s">
        <v>10</v>
      </c>
      <c r="D76" s="40">
        <v>4842</v>
      </c>
      <c r="E76" s="43">
        <v>4842</v>
      </c>
      <c r="F76" s="31">
        <v>10020</v>
      </c>
    </row>
    <row r="77" spans="2:6">
      <c r="B77" s="13" t="s">
        <v>11</v>
      </c>
      <c r="C77" s="16" t="s">
        <v>12</v>
      </c>
      <c r="D77" s="40">
        <v>291</v>
      </c>
      <c r="E77" s="43">
        <v>291</v>
      </c>
      <c r="F77" s="31">
        <v>121</v>
      </c>
    </row>
    <row r="78" spans="2:6">
      <c r="B78" s="13" t="s">
        <v>13</v>
      </c>
      <c r="C78" s="17" t="s">
        <v>14</v>
      </c>
      <c r="D78" s="15"/>
      <c r="E78" s="43"/>
      <c r="F78" s="31"/>
    </row>
    <row r="79" spans="2:6">
      <c r="B79" s="13" t="s">
        <v>15</v>
      </c>
      <c r="C79" s="17" t="s">
        <v>16</v>
      </c>
      <c r="D79" s="15"/>
      <c r="E79" s="75"/>
      <c r="F79" s="31"/>
    </row>
    <row r="80" spans="2:6">
      <c r="B80" s="13" t="s">
        <v>17</v>
      </c>
      <c r="C80" s="16" t="s">
        <v>18</v>
      </c>
      <c r="D80" s="15"/>
      <c r="E80" s="75"/>
      <c r="F80" s="50"/>
    </row>
    <row r="81" spans="2:6">
      <c r="B81" s="13">
        <v>2</v>
      </c>
      <c r="C81" s="14" t="s">
        <v>19</v>
      </c>
      <c r="D81" s="15"/>
      <c r="E81" s="75"/>
      <c r="F81" s="50"/>
    </row>
    <row r="82" spans="2:6">
      <c r="B82" s="13" t="s">
        <v>20</v>
      </c>
      <c r="C82" s="16" t="s">
        <v>14</v>
      </c>
      <c r="D82" s="15"/>
      <c r="E82" s="75"/>
      <c r="F82" s="50"/>
    </row>
    <row r="83" spans="2:6">
      <c r="B83" s="13" t="s">
        <v>21</v>
      </c>
      <c r="C83" s="16" t="s">
        <v>16</v>
      </c>
      <c r="D83" s="15"/>
      <c r="E83" s="75"/>
      <c r="F83" s="50"/>
    </row>
    <row r="84" spans="2:6">
      <c r="B84" s="13">
        <v>3</v>
      </c>
      <c r="C84" s="14" t="s">
        <v>22</v>
      </c>
      <c r="D84" s="40">
        <v>1206</v>
      </c>
      <c r="E84" s="43">
        <v>1206</v>
      </c>
      <c r="F84" s="31">
        <v>9298</v>
      </c>
    </row>
    <row r="85" spans="2:6">
      <c r="B85" s="13" t="s">
        <v>23</v>
      </c>
      <c r="C85" s="16" t="s">
        <v>24</v>
      </c>
      <c r="D85" s="18"/>
      <c r="E85" s="19"/>
      <c r="F85" s="15"/>
    </row>
    <row r="86" spans="2:6">
      <c r="B86" s="13" t="s">
        <v>25</v>
      </c>
      <c r="C86" s="16" t="s">
        <v>26</v>
      </c>
      <c r="D86" s="21"/>
      <c r="E86" s="51"/>
      <c r="F86" s="52"/>
    </row>
    <row r="87" spans="2:6">
      <c r="B87" s="53"/>
      <c r="C87" s="54"/>
      <c r="D87" s="3"/>
      <c r="E87" s="4"/>
      <c r="F87" s="4"/>
    </row>
    <row r="88" spans="2:6">
      <c r="B88" s="55"/>
      <c r="C88" s="3"/>
      <c r="D88" s="3"/>
      <c r="E88" s="4"/>
      <c r="F88" s="4"/>
    </row>
    <row r="89" spans="2:6" ht="14.25">
      <c r="B89" s="68" t="s">
        <v>109</v>
      </c>
      <c r="C89" s="56"/>
      <c r="D89" s="56"/>
      <c r="E89" s="56"/>
      <c r="F89" s="4"/>
    </row>
    <row r="90" spans="2:6" ht="15" customHeight="1">
      <c r="B90" s="6" t="s">
        <v>1</v>
      </c>
      <c r="C90" s="84" t="s">
        <v>2</v>
      </c>
      <c r="D90" s="87" t="s">
        <v>111</v>
      </c>
      <c r="E90" s="88"/>
      <c r="F90" s="89"/>
    </row>
    <row r="91" spans="2:6" ht="15" customHeight="1">
      <c r="B91" s="7" t="s">
        <v>3</v>
      </c>
      <c r="C91" s="85"/>
      <c r="D91" s="69" t="s">
        <v>115</v>
      </c>
      <c r="E91" s="71" t="s">
        <v>117</v>
      </c>
      <c r="F91" s="69" t="s">
        <v>4</v>
      </c>
    </row>
    <row r="92" spans="2:6" ht="15" customHeight="1">
      <c r="B92" s="7" t="s">
        <v>1</v>
      </c>
      <c r="C92" s="85"/>
      <c r="D92" s="73" t="s">
        <v>116</v>
      </c>
      <c r="E92" s="72" t="s">
        <v>114</v>
      </c>
      <c r="F92" s="70"/>
    </row>
    <row r="93" spans="2:6">
      <c r="B93" s="8"/>
      <c r="C93" s="86"/>
      <c r="D93" s="90" t="s">
        <v>118</v>
      </c>
      <c r="E93" s="91"/>
      <c r="F93" s="92"/>
    </row>
    <row r="94" spans="2:6" ht="15" customHeight="1">
      <c r="B94" s="9">
        <v>1</v>
      </c>
      <c r="C94" s="9">
        <v>2</v>
      </c>
      <c r="D94" s="9">
        <v>3</v>
      </c>
      <c r="E94" s="9">
        <v>4</v>
      </c>
      <c r="F94" s="9">
        <v>5</v>
      </c>
    </row>
    <row r="95" spans="2:6" ht="17.25" customHeight="1">
      <c r="B95" s="10">
        <v>1</v>
      </c>
      <c r="C95" s="10" t="s">
        <v>110</v>
      </c>
      <c r="D95" s="40">
        <v>4842</v>
      </c>
      <c r="E95" s="40">
        <v>4842</v>
      </c>
      <c r="F95" s="40">
        <v>10017</v>
      </c>
    </row>
    <row r="96" spans="2:6">
      <c r="B96" s="13" t="s">
        <v>9</v>
      </c>
      <c r="C96" s="77" t="s">
        <v>121</v>
      </c>
      <c r="D96" s="40">
        <v>4842</v>
      </c>
      <c r="E96" s="40">
        <v>4842</v>
      </c>
      <c r="F96" s="40">
        <v>10017</v>
      </c>
    </row>
    <row r="97" spans="2:6">
      <c r="B97" s="57" t="s">
        <v>11</v>
      </c>
      <c r="C97" s="76" t="s">
        <v>122</v>
      </c>
      <c r="D97" s="47"/>
      <c r="E97" s="21"/>
      <c r="F97" s="21"/>
    </row>
  </sheetData>
  <mergeCells count="9">
    <mergeCell ref="A1:F1"/>
    <mergeCell ref="J1:P1"/>
    <mergeCell ref="J2:P2"/>
    <mergeCell ref="C90:C93"/>
    <mergeCell ref="D90:F90"/>
    <mergeCell ref="D93:F93"/>
    <mergeCell ref="C3:C6"/>
    <mergeCell ref="D3:F3"/>
    <mergeCell ref="D6:F6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4" firstPageNumber="151" orientation="landscape" useFirstPageNumber="1" r:id="rId1"/>
  <headerFooter alignWithMargins="0">
    <oddHeader>&amp;C&amp;"Arial,Normalny"&amp;10 14/&amp;P</oddHeader>
  </headerFooter>
  <rowBreaks count="2" manualBreakCount="2">
    <brk id="44" max="5" man="1"/>
    <brk id="80" max="5" man="1"/>
  </rowBreaks>
  <ignoredErrors>
    <ignoredError sqref="D41:E41" formulaRange="1"/>
    <ignoredError sqref="F32 F75" unlockedFormula="1"/>
    <ignoredError sqref="F41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RZECZNIK FINANSOWY</vt:lpstr>
      <vt:lpstr>'ZAL 14 RZECZNIK FINANSOWY'!Obszar_wydruku</vt:lpstr>
      <vt:lpstr>'ZAL 14 RZECZNIK FINANSOWY'!Tytuły_wydruku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Grazyna Wencel</dc:creator>
  <cp:lastModifiedBy>Dudzińska Jolanta</cp:lastModifiedBy>
  <cp:lastPrinted>2018-05-08T13:03:52Z</cp:lastPrinted>
  <dcterms:created xsi:type="dcterms:W3CDTF">2018-04-10T09:59:43Z</dcterms:created>
  <dcterms:modified xsi:type="dcterms:W3CDTF">2018-05-08T13:04:01Z</dcterms:modified>
</cp:coreProperties>
</file>